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576" windowHeight="9396" tabRatio="907" activeTab="0"/>
  </bookViews>
  <sheets>
    <sheet name="Electrical Order Form" sheetId="1" r:id="rId1"/>
    <sheet name="High Speed &amp; Telephone Form" sheetId="2" r:id="rId2"/>
  </sheets>
  <definedNames>
    <definedName name="_xlnm.Print_Area" localSheetId="0">'Electrical Order Form'!$A$1:$E$41</definedName>
  </definedNames>
  <calcPr fullCalcOnLoad="1"/>
</workbook>
</file>

<file path=xl/sharedStrings.xml><?xml version="1.0" encoding="utf-8"?>
<sst xmlns="http://schemas.openxmlformats.org/spreadsheetml/2006/main" count="95" uniqueCount="64">
  <si>
    <r>
      <t xml:space="preserve">Return Order to: </t>
    </r>
    <r>
      <rPr>
        <b/>
        <sz val="9"/>
        <rFont val="Arial"/>
        <family val="2"/>
      </rPr>
      <t xml:space="preserve">Tramon@royalproductions.com   </t>
    </r>
    <r>
      <rPr>
        <b/>
        <sz val="14"/>
        <rFont val="Arial"/>
        <family val="2"/>
      </rPr>
      <t xml:space="preserve">                                             Electrical Order</t>
    </r>
  </si>
  <si>
    <t>effective 2.14.13</t>
  </si>
  <si>
    <t>Company Name</t>
  </si>
  <si>
    <t>Confirmation #:</t>
  </si>
  <si>
    <t>Contact Name</t>
  </si>
  <si>
    <t>Address</t>
  </si>
  <si>
    <t>Room or Booth</t>
  </si>
  <si>
    <t>City, State  Zip</t>
  </si>
  <si>
    <t>Set Up Date/Time</t>
  </si>
  <si>
    <t>Contact Cell</t>
  </si>
  <si>
    <t>Removal Date/Time</t>
  </si>
  <si>
    <t>Contact Fax</t>
  </si>
  <si>
    <t>Contact e-mail</t>
  </si>
  <si>
    <t>Accepted Credit Cards are VISA, Mastercard, American Express</t>
  </si>
  <si>
    <t>Master Acct No. / Card Type</t>
  </si>
  <si>
    <t>Amount</t>
  </si>
  <si>
    <t>Card Number</t>
  </si>
  <si>
    <t>Exp Date</t>
  </si>
  <si>
    <t>Name on Card</t>
  </si>
  <si>
    <t>Signature</t>
  </si>
  <si>
    <t>The credit card listed above will be used for all charges, in advance and on-site.                                                                                                             Orders must be received 14 days prior to set up to avoid late fee of 30%.  Cancellations must be received 48 hours prior to set up, to receive refund.  Charges to Group Master Account can be arranged through the Convention Services Department.</t>
  </si>
  <si>
    <t>Dedicated Outlets</t>
  </si>
  <si>
    <t>Rate</t>
  </si>
  <si>
    <t>Quantity</t>
  </si>
  <si>
    <t>Total</t>
  </si>
  <si>
    <t>15a 120v outlet</t>
  </si>
  <si>
    <t>20a 120v outlet</t>
  </si>
  <si>
    <t>Rental Items</t>
  </si>
  <si>
    <t>Power Strip</t>
  </si>
  <si>
    <t>25' Extension Cord</t>
  </si>
  <si>
    <t>Electric Services</t>
  </si>
  <si>
    <t>** 30a 208v single phase</t>
  </si>
  <si>
    <t>** 60a 208v single phase</t>
  </si>
  <si>
    <t>** 60a 208v 3 phase</t>
  </si>
  <si>
    <t>** 100a 208v 3 phase</t>
  </si>
  <si>
    <t>** 200a 208v 3 phase</t>
  </si>
  <si>
    <t>** Aut 4 50' Camlock set</t>
  </si>
  <si>
    <t>** Bare wire disconnect</t>
  </si>
  <si>
    <t>LABOR / EXPOSITION SERVICES:                                                                                                                                    ** 2 Hour minimum for installation/removal on electrical work
Standard Rates -M-F 7:30am- 4:00pm- $125.00
Overtime Rates- M-F 4:00pm-7:30am- $ $187.50
Double Time Rates- All Holidays and All Day Sunday- $250.00</t>
  </si>
  <si>
    <t>Subtotal</t>
  </si>
  <si>
    <t>Labor</t>
  </si>
  <si>
    <t>22% Set Up/Dismantle</t>
  </si>
  <si>
    <t>9% Sales Tax</t>
  </si>
  <si>
    <t>2% Tax</t>
  </si>
  <si>
    <t>Bare wire tie ins require a disconnect box.  Standard tie in method is Camlock ( 100a - 400a ) or Hubbel Twist Lock ( 30a - 60a ).                                      If equipment is located beyond 50' of an existing tie in point, additional Camlock sets will be charged.                                                                                                     Services typically remain active throughout the duration of the event.</t>
  </si>
  <si>
    <t>Please attach any Complex or Specific installation instructions, diagrams, and scheduling with your order.                                                                           Our service representative will contact you to discuss your particular needs, and insure order accuracy.</t>
  </si>
  <si>
    <r>
      <t xml:space="preserve">Our service representative will send an order confirmation within 3-5 working days.                                                                                                            Please contact us at hotelmonteleoneelectrical@royalproductions.com or </t>
    </r>
    <r>
      <rPr>
        <b/>
        <sz val="8"/>
        <color indexed="10"/>
        <rFont val="Arial"/>
        <family val="2"/>
      </rPr>
      <t xml:space="preserve">504.251-8091 </t>
    </r>
    <r>
      <rPr>
        <sz val="8"/>
        <rFont val="Arial"/>
        <family val="2"/>
      </rPr>
      <t>if you do not receive your confirmation or if you have any questions.</t>
    </r>
  </si>
  <si>
    <t>Customer Signature and Date</t>
  </si>
  <si>
    <r>
      <t xml:space="preserve">Return Order to: </t>
    </r>
    <r>
      <rPr>
        <b/>
        <sz val="9"/>
        <rFont val="Arial"/>
        <family val="2"/>
      </rPr>
      <t xml:space="preserve">hotelmonteleoneelectrical@royalproductions.com   </t>
    </r>
    <r>
      <rPr>
        <b/>
        <sz val="14"/>
        <rFont val="Arial"/>
        <family val="2"/>
      </rPr>
      <t xml:space="preserve">                                             High Speed Internet Order</t>
    </r>
  </si>
  <si>
    <t>The credit card listed above will be used for all charges.  Orders must be received 14 days prior to set up to avoid late fee of 30%.                            Cancellations must be received 48 hours prior to set up, or no refund will be allowed.                                                                                                           Charges to Group Master Account can be arranged through the Convention Services Department.</t>
  </si>
  <si>
    <t>Wired Internet</t>
  </si>
  <si>
    <t>Initial Connection (per day)</t>
  </si>
  <si>
    <t>Additional Connections (per day, per computer)</t>
  </si>
  <si>
    <t>Dedicated DSL  (Requires 45 day advance notice)</t>
  </si>
  <si>
    <t>Dedicated T1 (Requires 45 day advance notice)</t>
  </si>
  <si>
    <t>Wireless Connections</t>
  </si>
  <si>
    <t>Static IP Address</t>
  </si>
  <si>
    <t>Wired or Wireless (per day, per device)</t>
  </si>
  <si>
    <t>House Phone</t>
  </si>
  <si>
    <t>In House Extensions Only (per day)</t>
  </si>
  <si>
    <t>DID Phone Line</t>
  </si>
  <si>
    <t>Long Distance In/Out (per day, plus toll charges)</t>
  </si>
  <si>
    <t>Poly Com</t>
  </si>
  <si>
    <r>
      <t xml:space="preserve">Our service representative will send an order confirmation within 3-5 working days.                                                                                                                                             Please contact us at hotelmonteleoneelectrical@royalproductions.com or </t>
    </r>
    <r>
      <rPr>
        <b/>
        <sz val="8"/>
        <color indexed="10"/>
        <rFont val="Arial"/>
        <family val="2"/>
      </rPr>
      <t>504.251-8091</t>
    </r>
    <r>
      <rPr>
        <sz val="8"/>
        <color indexed="8"/>
        <rFont val="Arial"/>
        <family val="2"/>
      </rPr>
      <t xml:space="preserve"> </t>
    </r>
    <r>
      <rPr>
        <sz val="8"/>
        <rFont val="Arial"/>
        <family val="2"/>
      </rPr>
      <t xml:space="preserve"> if you do not receive your confirmation or if you have any questions.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</si>
</sst>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[Red]&quot;($&quot;#,##0\)"/>
    <numFmt numFmtId="165" formatCode="_(\$* #,##0.00_);_(\$* \(#,##0.00\);_(\$* \-??_);_(@_)"/>
  </numFmts>
  <fonts count="47"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10" xfId="52" applyNumberForma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 shrinkToFit="1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10" xfId="0" applyBorder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1" xfId="0" applyFont="1" applyBorder="1" applyAlignment="1">
      <alignment horizontal="left"/>
    </xf>
    <xf numFmtId="16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0" borderId="14" xfId="44" applyFont="1" applyFill="1" applyBorder="1" applyAlignment="1" applyProtection="1">
      <alignment horizontal="center"/>
      <protection/>
    </xf>
    <xf numFmtId="0" fontId="8" fillId="33" borderId="0" xfId="0" applyFont="1" applyFill="1" applyAlignment="1">
      <alignment horizontal="center"/>
    </xf>
    <xf numFmtId="165" fontId="8" fillId="33" borderId="0" xfId="44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>
      <alignment horizontal="left"/>
    </xf>
    <xf numFmtId="164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44" applyFont="1" applyFill="1" applyBorder="1" applyAlignment="1" applyProtection="1">
      <alignment horizontal="center"/>
      <protection/>
    </xf>
    <xf numFmtId="9" fontId="5" fillId="0" borderId="0" xfId="0" applyNumberFormat="1" applyFont="1" applyAlignment="1">
      <alignment horizontal="right"/>
    </xf>
    <xf numFmtId="165" fontId="10" fillId="0" borderId="0" xfId="44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0" fontId="5" fillId="0" borderId="0" xfId="0" applyFont="1" applyAlignment="1">
      <alignment horizontal="right" wrapText="1" indent="1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65" fontId="0" fillId="33" borderId="0" xfId="44" applyFont="1" applyFill="1" applyBorder="1" applyAlignment="1" applyProtection="1">
      <alignment horizontal="center"/>
      <protection/>
    </xf>
    <xf numFmtId="0" fontId="0" fillId="0" borderId="0" xfId="0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9" fillId="0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5" fillId="33" borderId="0" xfId="0" applyFont="1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295275</xdr:rowOff>
    </xdr:from>
    <xdr:to>
      <xdr:col>1</xdr:col>
      <xdr:colOff>1381125</xdr:colOff>
      <xdr:row>0</xdr:row>
      <xdr:rowOff>666750</xdr:rowOff>
    </xdr:to>
    <xdr:pic>
      <xdr:nvPicPr>
        <xdr:cNvPr id="1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95275"/>
          <a:ext cx="2847975" cy="371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238125</xdr:rowOff>
    </xdr:from>
    <xdr:to>
      <xdr:col>2</xdr:col>
      <xdr:colOff>457200</xdr:colOff>
      <xdr:row>0</xdr:row>
      <xdr:rowOff>676275</xdr:rowOff>
    </xdr:to>
    <xdr:pic>
      <xdr:nvPicPr>
        <xdr:cNvPr id="1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38125"/>
          <a:ext cx="33432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23.57421875" style="0" customWidth="1"/>
    <col min="2" max="2" width="31.421875" style="0" customWidth="1"/>
    <col min="3" max="3" width="17.421875" style="0" customWidth="1"/>
    <col min="4" max="4" width="19.7109375" style="0" customWidth="1"/>
    <col min="5" max="5" width="5.7109375" style="0" customWidth="1"/>
  </cols>
  <sheetData>
    <row r="1" spans="1:5" ht="73.5" customHeight="1">
      <c r="A1" s="46"/>
      <c r="B1" s="46"/>
      <c r="C1" s="47" t="s">
        <v>0</v>
      </c>
      <c r="D1" s="47"/>
      <c r="E1" s="47"/>
    </row>
    <row r="2" s="3" customFormat="1" ht="9.75">
      <c r="A2" s="2" t="s">
        <v>1</v>
      </c>
    </row>
    <row r="3" spans="1:5" ht="15" customHeight="1">
      <c r="A3" s="4" t="s">
        <v>2</v>
      </c>
      <c r="B3" s="5"/>
      <c r="C3" s="48" t="s">
        <v>3</v>
      </c>
      <c r="D3" s="49"/>
      <c r="E3" s="6"/>
    </row>
    <row r="4" spans="1:5" ht="15" customHeight="1">
      <c r="A4" s="4" t="s">
        <v>4</v>
      </c>
      <c r="B4" s="5"/>
      <c r="C4" s="48"/>
      <c r="D4" s="49"/>
      <c r="E4" s="6"/>
    </row>
    <row r="5" spans="1:5" ht="15" customHeight="1">
      <c r="A5" s="4" t="s">
        <v>5</v>
      </c>
      <c r="B5" s="5"/>
      <c r="C5" s="4" t="s">
        <v>6</v>
      </c>
      <c r="D5" s="7"/>
      <c r="E5" s="8"/>
    </row>
    <row r="6" spans="1:5" ht="15" customHeight="1">
      <c r="A6" s="4" t="s">
        <v>7</v>
      </c>
      <c r="B6" s="5"/>
      <c r="C6" s="4" t="s">
        <v>8</v>
      </c>
      <c r="D6" s="7"/>
      <c r="E6" s="8"/>
    </row>
    <row r="7" spans="1:5" ht="15" customHeight="1">
      <c r="A7" s="4" t="s">
        <v>9</v>
      </c>
      <c r="B7" s="5"/>
      <c r="C7" s="4" t="s">
        <v>10</v>
      </c>
      <c r="D7" s="7"/>
      <c r="E7" s="8"/>
    </row>
    <row r="8" spans="1:5" ht="15" customHeight="1">
      <c r="A8" s="4" t="s">
        <v>11</v>
      </c>
      <c r="B8" s="9"/>
      <c r="C8" s="10"/>
      <c r="D8" s="10"/>
      <c r="E8" s="10"/>
    </row>
    <row r="9" spans="1:3" ht="15" customHeight="1">
      <c r="A9" s="4" t="s">
        <v>12</v>
      </c>
      <c r="B9" s="11"/>
      <c r="C9" s="12"/>
    </row>
    <row r="10" s="3" customFormat="1" ht="9.75"/>
    <row r="11" ht="15" customHeight="1">
      <c r="B11" s="13" t="s">
        <v>13</v>
      </c>
    </row>
    <row r="12" spans="1:5" ht="12.75">
      <c r="A12" s="14" t="s">
        <v>14</v>
      </c>
      <c r="B12" s="15"/>
      <c r="C12" s="16" t="s">
        <v>15</v>
      </c>
      <c r="D12" s="17"/>
      <c r="E12" s="1"/>
    </row>
    <row r="13" spans="1:5" ht="12.75">
      <c r="A13" s="16" t="s">
        <v>16</v>
      </c>
      <c r="B13" s="5"/>
      <c r="C13" s="16" t="s">
        <v>17</v>
      </c>
      <c r="D13" s="17"/>
      <c r="E13" s="1"/>
    </row>
    <row r="14" spans="1:5" ht="12.75">
      <c r="A14" s="16" t="s">
        <v>18</v>
      </c>
      <c r="B14" s="5"/>
      <c r="C14" s="16" t="s">
        <v>19</v>
      </c>
      <c r="D14" s="17"/>
      <c r="E14" s="1"/>
    </row>
    <row r="15" spans="1:5" ht="36" customHeight="1">
      <c r="A15" s="50" t="s">
        <v>20</v>
      </c>
      <c r="B15" s="50"/>
      <c r="C15" s="50"/>
      <c r="D15" s="50"/>
      <c r="E15" s="50"/>
    </row>
    <row r="16" s="3" customFormat="1" ht="9.75"/>
    <row r="17" spans="1:5" ht="12.75">
      <c r="A17" s="18" t="s">
        <v>21</v>
      </c>
      <c r="B17" s="19" t="s">
        <v>22</v>
      </c>
      <c r="C17" s="19" t="s">
        <v>23</v>
      </c>
      <c r="D17" s="19" t="s">
        <v>24</v>
      </c>
      <c r="E17" s="20"/>
    </row>
    <row r="18" spans="1:5" ht="12.75">
      <c r="A18" s="21" t="s">
        <v>25</v>
      </c>
      <c r="B18" s="22">
        <v>100</v>
      </c>
      <c r="C18" s="23"/>
      <c r="D18" s="24">
        <f>SUM(B18*C18)</f>
        <v>0</v>
      </c>
      <c r="E18" s="20"/>
    </row>
    <row r="19" spans="1:5" ht="12.75">
      <c r="A19" s="21" t="s">
        <v>26</v>
      </c>
      <c r="B19" s="22">
        <v>150</v>
      </c>
      <c r="C19" s="23"/>
      <c r="D19" s="24">
        <f>SUM(B19*C19)</f>
        <v>0</v>
      </c>
      <c r="E19" s="20"/>
    </row>
    <row r="20" spans="1:5" ht="12.75">
      <c r="A20" s="18" t="s">
        <v>27</v>
      </c>
      <c r="B20" s="25"/>
      <c r="C20" s="25"/>
      <c r="D20" s="26"/>
      <c r="E20" s="20"/>
    </row>
    <row r="21" spans="1:5" ht="12.75">
      <c r="A21" s="21" t="s">
        <v>28</v>
      </c>
      <c r="B21" s="22">
        <v>20</v>
      </c>
      <c r="C21" s="23"/>
      <c r="D21" s="24">
        <f>SUM(B21*C21)</f>
        <v>0</v>
      </c>
      <c r="E21" s="20"/>
    </row>
    <row r="22" spans="1:5" ht="12.75">
      <c r="A22" s="21" t="s">
        <v>29</v>
      </c>
      <c r="B22" s="22">
        <v>25</v>
      </c>
      <c r="C22" s="23"/>
      <c r="D22" s="24">
        <f>SUM(B22*C22)</f>
        <v>0</v>
      </c>
      <c r="E22" s="20"/>
    </row>
    <row r="23" spans="1:5" ht="12.75">
      <c r="A23" s="18" t="s">
        <v>30</v>
      </c>
      <c r="B23" s="25"/>
      <c r="C23" s="25"/>
      <c r="D23" s="26"/>
      <c r="E23" s="20"/>
    </row>
    <row r="24" spans="1:4" ht="12.75">
      <c r="A24" s="27" t="s">
        <v>31</v>
      </c>
      <c r="B24" s="28">
        <v>300</v>
      </c>
      <c r="C24" s="29"/>
      <c r="D24" s="24">
        <f aca="true" t="shared" si="0" ref="D24:D30">SUM(B24*C24)</f>
        <v>0</v>
      </c>
    </row>
    <row r="25" spans="1:4" ht="12.75">
      <c r="A25" s="27" t="s">
        <v>32</v>
      </c>
      <c r="B25" s="28">
        <v>500</v>
      </c>
      <c r="C25" s="29"/>
      <c r="D25" s="24">
        <f t="shared" si="0"/>
        <v>0</v>
      </c>
    </row>
    <row r="26" spans="1:4" ht="12.75">
      <c r="A26" s="27" t="s">
        <v>33</v>
      </c>
      <c r="B26" s="28">
        <v>700</v>
      </c>
      <c r="C26" s="29"/>
      <c r="D26" s="24">
        <f t="shared" si="0"/>
        <v>0</v>
      </c>
    </row>
    <row r="27" spans="1:4" ht="12.75">
      <c r="A27" s="27" t="s">
        <v>34</v>
      </c>
      <c r="B27" s="28">
        <v>1000</v>
      </c>
      <c r="C27" s="29"/>
      <c r="D27" s="24">
        <f t="shared" si="0"/>
        <v>0</v>
      </c>
    </row>
    <row r="28" spans="1:4" ht="12.75">
      <c r="A28" s="27" t="s">
        <v>35</v>
      </c>
      <c r="B28" s="28">
        <v>1600</v>
      </c>
      <c r="C28" s="29"/>
      <c r="D28" s="24">
        <f t="shared" si="0"/>
        <v>0</v>
      </c>
    </row>
    <row r="29" spans="1:4" ht="12.75">
      <c r="A29" s="27" t="s">
        <v>36</v>
      </c>
      <c r="B29" s="28">
        <v>250</v>
      </c>
      <c r="C29" s="29"/>
      <c r="D29" s="24">
        <f t="shared" si="0"/>
        <v>0</v>
      </c>
    </row>
    <row r="30" spans="1:4" ht="12.75">
      <c r="A30" s="30" t="s">
        <v>37</v>
      </c>
      <c r="B30" s="28">
        <v>150</v>
      </c>
      <c r="C30" s="29"/>
      <c r="D30" s="24">
        <f t="shared" si="0"/>
        <v>0</v>
      </c>
    </row>
    <row r="31" spans="1:4" ht="12.75" customHeight="1">
      <c r="A31" s="51" t="s">
        <v>38</v>
      </c>
      <c r="B31" s="51"/>
      <c r="C31" s="16" t="s">
        <v>39</v>
      </c>
      <c r="D31" s="31">
        <f>SUM(D18:D30)</f>
        <v>0</v>
      </c>
    </row>
    <row r="32" spans="1:4" ht="12.75">
      <c r="A32" s="51"/>
      <c r="B32" s="51"/>
      <c r="C32" s="16" t="s">
        <v>40</v>
      </c>
      <c r="D32" s="31">
        <v>0</v>
      </c>
    </row>
    <row r="33" spans="1:4" ht="12.75">
      <c r="A33" s="51"/>
      <c r="B33" s="51"/>
      <c r="C33" s="14" t="s">
        <v>41</v>
      </c>
      <c r="D33" s="32">
        <f>SUM(D31*22%)</f>
        <v>0</v>
      </c>
    </row>
    <row r="34" spans="1:4" ht="12.75">
      <c r="A34" s="51"/>
      <c r="B34" s="51"/>
      <c r="C34" s="16" t="s">
        <v>42</v>
      </c>
      <c r="D34" s="32">
        <f>SUM(D31+D33)*9%</f>
        <v>0</v>
      </c>
    </row>
    <row r="35" spans="1:4" ht="12.75">
      <c r="A35" s="51"/>
      <c r="B35" s="51"/>
      <c r="C35" s="33" t="s">
        <v>43</v>
      </c>
      <c r="D35" s="34">
        <f>SUM(D31:D33)*2%</f>
        <v>0</v>
      </c>
    </row>
    <row r="36" spans="1:4" ht="12.75">
      <c r="A36" s="35"/>
      <c r="B36" s="36"/>
      <c r="C36" s="16" t="s">
        <v>24</v>
      </c>
      <c r="D36" s="37">
        <f>SUM(D31:D35)</f>
        <v>0</v>
      </c>
    </row>
    <row r="37" spans="1:5" ht="40.5" customHeight="1">
      <c r="A37" s="52" t="s">
        <v>44</v>
      </c>
      <c r="B37" s="52"/>
      <c r="C37" s="52"/>
      <c r="D37" s="52"/>
      <c r="E37" s="52"/>
    </row>
    <row r="38" spans="1:5" ht="29.25" customHeight="1">
      <c r="A38" s="52" t="s">
        <v>45</v>
      </c>
      <c r="B38" s="52"/>
      <c r="C38" s="52"/>
      <c r="D38" s="52"/>
      <c r="E38" s="52"/>
    </row>
    <row r="39" spans="1:5" ht="35.25" customHeight="1">
      <c r="A39" s="52" t="s">
        <v>46</v>
      </c>
      <c r="B39" s="52"/>
      <c r="C39" s="52"/>
      <c r="D39" s="52"/>
      <c r="E39" s="52"/>
    </row>
    <row r="40" spans="1:5" ht="18" customHeight="1">
      <c r="A40" s="53"/>
      <c r="B40" s="53"/>
      <c r="C40" s="53"/>
      <c r="D40" s="53"/>
      <c r="E40" s="53"/>
    </row>
    <row r="41" spans="1:5" ht="33.75" customHeight="1">
      <c r="A41" s="38" t="s">
        <v>47</v>
      </c>
      <c r="B41" s="54"/>
      <c r="C41" s="54"/>
      <c r="D41" s="54"/>
      <c r="E41" s="1"/>
    </row>
  </sheetData>
  <sheetProtection selectLockedCells="1" selectUnlockedCells="1"/>
  <mergeCells count="11">
    <mergeCell ref="A37:E37"/>
    <mergeCell ref="A38:E38"/>
    <mergeCell ref="A39:E39"/>
    <mergeCell ref="A40:E40"/>
    <mergeCell ref="B41:D41"/>
    <mergeCell ref="A1:B1"/>
    <mergeCell ref="C1:E1"/>
    <mergeCell ref="C3:C4"/>
    <mergeCell ref="D3:D4"/>
    <mergeCell ref="A15:E15"/>
    <mergeCell ref="A31:B35"/>
  </mergeCells>
  <printOptions horizontalCentered="1" verticalCentered="1"/>
  <pageMargins left="0.25" right="0.25" top="0.25" bottom="0.25" header="0.5118055555555555" footer="0.5118055555555555"/>
  <pageSetup horizontalDpi="300" verticalDpi="300" orientation="portrait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view="pageBreakPreview" zoomScale="150" zoomScaleSheetLayoutView="150" zoomScalePageLayoutView="0" workbookViewId="0" topLeftCell="A22">
      <selection activeCell="C34" sqref="C34"/>
    </sheetView>
  </sheetViews>
  <sheetFormatPr defaultColWidth="9.140625" defaultRowHeight="12.75"/>
  <cols>
    <col min="1" max="1" width="23.57421875" style="0" customWidth="1"/>
    <col min="2" max="2" width="22.140625" style="0" customWidth="1"/>
    <col min="3" max="3" width="12.8515625" style="0" customWidth="1"/>
    <col min="4" max="4" width="17.421875" style="0" customWidth="1"/>
    <col min="5" max="5" width="19.7109375" style="0" customWidth="1"/>
    <col min="6" max="6" width="5.140625" style="0" customWidth="1"/>
  </cols>
  <sheetData>
    <row r="1" spans="1:6" ht="73.5" customHeight="1">
      <c r="A1" s="46"/>
      <c r="B1" s="46"/>
      <c r="C1" s="46"/>
      <c r="D1" s="47" t="s">
        <v>48</v>
      </c>
      <c r="E1" s="47"/>
      <c r="F1" s="47"/>
    </row>
    <row r="2" spans="1:256" s="3" customFormat="1" ht="12.75" customHeight="1">
      <c r="A2" s="39" t="s">
        <v>1</v>
      </c>
      <c r="IV2"/>
    </row>
    <row r="3" spans="1:6" ht="15" customHeight="1">
      <c r="A3" s="4" t="s">
        <v>2</v>
      </c>
      <c r="B3" s="55"/>
      <c r="C3" s="55"/>
      <c r="D3" s="48" t="s">
        <v>3</v>
      </c>
      <c r="E3" s="49"/>
      <c r="F3" s="1"/>
    </row>
    <row r="4" spans="1:6" ht="15" customHeight="1">
      <c r="A4" s="4" t="s">
        <v>4</v>
      </c>
      <c r="B4" s="55"/>
      <c r="C4" s="55"/>
      <c r="D4" s="48"/>
      <c r="E4" s="49"/>
      <c r="F4" s="1"/>
    </row>
    <row r="5" spans="1:6" ht="15" customHeight="1">
      <c r="A5" s="4" t="s">
        <v>5</v>
      </c>
      <c r="B5" s="55"/>
      <c r="C5" s="55"/>
      <c r="D5" s="4" t="s">
        <v>6</v>
      </c>
      <c r="E5" s="40"/>
      <c r="F5" s="10"/>
    </row>
    <row r="6" spans="1:6" ht="15" customHeight="1">
      <c r="A6" s="4" t="s">
        <v>7</v>
      </c>
      <c r="B6" s="55"/>
      <c r="C6" s="55"/>
      <c r="D6" s="4" t="s">
        <v>8</v>
      </c>
      <c r="E6" s="15"/>
      <c r="F6" s="41"/>
    </row>
    <row r="7" spans="1:6" ht="15" customHeight="1">
      <c r="A7" s="4" t="s">
        <v>9</v>
      </c>
      <c r="B7" s="55"/>
      <c r="C7" s="55"/>
      <c r="D7" s="4" t="s">
        <v>10</v>
      </c>
      <c r="E7" s="15"/>
      <c r="F7" s="41"/>
    </row>
    <row r="8" spans="1:6" ht="15" customHeight="1">
      <c r="A8" s="4" t="s">
        <v>11</v>
      </c>
      <c r="B8" s="55"/>
      <c r="C8" s="55"/>
      <c r="D8" s="10"/>
      <c r="E8" s="10"/>
      <c r="F8" s="10"/>
    </row>
    <row r="9" spans="1:3" ht="15" customHeight="1">
      <c r="A9" s="4" t="s">
        <v>12</v>
      </c>
      <c r="B9" s="55"/>
      <c r="C9" s="55"/>
    </row>
    <row r="10" s="3" customFormat="1" ht="16.5" customHeight="1">
      <c r="IV10"/>
    </row>
    <row r="11" ht="15" customHeight="1">
      <c r="B11" s="13" t="s">
        <v>13</v>
      </c>
    </row>
    <row r="12" spans="1:6" ht="12.75">
      <c r="A12" s="14" t="s">
        <v>14</v>
      </c>
      <c r="B12" s="55"/>
      <c r="C12" s="55"/>
      <c r="D12" s="16" t="s">
        <v>15</v>
      </c>
      <c r="E12" s="17"/>
      <c r="F12" s="1"/>
    </row>
    <row r="13" spans="1:6" ht="12.75">
      <c r="A13" s="16" t="s">
        <v>16</v>
      </c>
      <c r="B13" s="55"/>
      <c r="C13" s="55"/>
      <c r="D13" s="16" t="s">
        <v>17</v>
      </c>
      <c r="E13" s="17"/>
      <c r="F13" s="1"/>
    </row>
    <row r="14" spans="1:6" ht="12.75">
      <c r="A14" s="16" t="s">
        <v>18</v>
      </c>
      <c r="B14" s="55"/>
      <c r="C14" s="55"/>
      <c r="D14" s="16" t="s">
        <v>19</v>
      </c>
      <c r="E14" s="17"/>
      <c r="F14" s="1"/>
    </row>
    <row r="15" spans="1:6" ht="36" customHeight="1">
      <c r="A15" s="50" t="s">
        <v>49</v>
      </c>
      <c r="B15" s="50"/>
      <c r="C15" s="50"/>
      <c r="D15" s="50"/>
      <c r="E15" s="50"/>
      <c r="F15" s="50"/>
    </row>
    <row r="16" s="3" customFormat="1" ht="16.5" customHeight="1">
      <c r="IV16"/>
    </row>
    <row r="17" spans="1:6" ht="15" customHeight="1">
      <c r="A17" s="56" t="s">
        <v>50</v>
      </c>
      <c r="B17" s="56"/>
      <c r="C17" s="19" t="s">
        <v>22</v>
      </c>
      <c r="D17" s="19" t="s">
        <v>23</v>
      </c>
      <c r="E17" s="19" t="s">
        <v>24</v>
      </c>
      <c r="F17" s="20"/>
    </row>
    <row r="18" spans="1:6" ht="15" customHeight="1">
      <c r="A18" s="57" t="s">
        <v>51</v>
      </c>
      <c r="B18" s="57"/>
      <c r="C18" s="22">
        <v>200</v>
      </c>
      <c r="D18" s="23"/>
      <c r="E18" s="24">
        <f>SUM(C18*D18)</f>
        <v>0</v>
      </c>
      <c r="F18" s="20"/>
    </row>
    <row r="19" spans="1:6" ht="15" customHeight="1">
      <c r="A19" s="57" t="s">
        <v>52</v>
      </c>
      <c r="B19" s="57"/>
      <c r="C19" s="22">
        <v>50</v>
      </c>
      <c r="D19" s="23"/>
      <c r="E19" s="24">
        <f>SUM(C19*D19)</f>
        <v>0</v>
      </c>
      <c r="F19" s="20"/>
    </row>
    <row r="20" spans="1:6" ht="15" customHeight="1">
      <c r="A20" s="57" t="s">
        <v>53</v>
      </c>
      <c r="B20" s="57"/>
      <c r="C20" s="22">
        <v>600</v>
      </c>
      <c r="D20" s="23"/>
      <c r="E20" s="24">
        <f>SUM(C20*D20)</f>
        <v>0</v>
      </c>
      <c r="F20" s="20"/>
    </row>
    <row r="21" spans="1:6" ht="15" customHeight="1">
      <c r="A21" s="57" t="s">
        <v>54</v>
      </c>
      <c r="B21" s="57"/>
      <c r="C21" s="22">
        <v>1200</v>
      </c>
      <c r="D21" s="23"/>
      <c r="E21" s="24">
        <f>SUM(C21*D21)</f>
        <v>0</v>
      </c>
      <c r="F21" s="20"/>
    </row>
    <row r="22" spans="1:6" ht="15" customHeight="1">
      <c r="A22" s="58" t="s">
        <v>55</v>
      </c>
      <c r="B22" s="58"/>
      <c r="C22" s="25"/>
      <c r="D22" s="25"/>
      <c r="E22" s="25"/>
      <c r="F22" s="20"/>
    </row>
    <row r="23" spans="1:6" ht="15" customHeight="1">
      <c r="A23" s="57" t="s">
        <v>51</v>
      </c>
      <c r="B23" s="57"/>
      <c r="C23" s="22">
        <v>200</v>
      </c>
      <c r="D23" s="23"/>
      <c r="E23" s="24">
        <f>SUM(C23*D23)</f>
        <v>0</v>
      </c>
      <c r="F23" s="20"/>
    </row>
    <row r="24" spans="1:6" ht="15" customHeight="1">
      <c r="A24" s="57" t="s">
        <v>52</v>
      </c>
      <c r="B24" s="57"/>
      <c r="C24" s="22">
        <v>50</v>
      </c>
      <c r="D24" s="23"/>
      <c r="E24" s="24">
        <f>SUM(C24*D24)</f>
        <v>0</v>
      </c>
      <c r="F24" s="20"/>
    </row>
    <row r="25" spans="1:6" ht="15" customHeight="1">
      <c r="A25" s="58" t="s">
        <v>56</v>
      </c>
      <c r="B25" s="58"/>
      <c r="C25" s="25"/>
      <c r="D25" s="25"/>
      <c r="E25" s="25"/>
      <c r="F25" s="20"/>
    </row>
    <row r="26" spans="1:6" ht="15" customHeight="1">
      <c r="A26" s="57" t="s">
        <v>57</v>
      </c>
      <c r="B26" s="57"/>
      <c r="C26" s="22">
        <v>75</v>
      </c>
      <c r="D26" s="23"/>
      <c r="E26" s="24">
        <f>SUM(C26*D26)</f>
        <v>0</v>
      </c>
      <c r="F26" s="20"/>
    </row>
    <row r="27" spans="1:6" ht="15" customHeight="1">
      <c r="A27" s="58" t="s">
        <v>58</v>
      </c>
      <c r="B27" s="58"/>
      <c r="C27" s="42"/>
      <c r="D27" s="43"/>
      <c r="E27" s="44">
        <f>SUM(C27*D27)</f>
        <v>0</v>
      </c>
      <c r="F27" s="20"/>
    </row>
    <row r="28" spans="1:6" ht="15" customHeight="1">
      <c r="A28" s="57" t="s">
        <v>59</v>
      </c>
      <c r="B28" s="57"/>
      <c r="C28" s="22">
        <v>50</v>
      </c>
      <c r="D28" s="23"/>
      <c r="E28" s="24">
        <f>SUM(C28*D28)</f>
        <v>0</v>
      </c>
      <c r="F28" s="20"/>
    </row>
    <row r="29" spans="1:6" ht="15" customHeight="1">
      <c r="A29" s="58" t="s">
        <v>60</v>
      </c>
      <c r="B29" s="58"/>
      <c r="C29" s="25"/>
      <c r="D29" s="25"/>
      <c r="E29" s="25"/>
      <c r="F29" s="20"/>
    </row>
    <row r="30" spans="1:5" ht="15" customHeight="1">
      <c r="A30" s="57" t="s">
        <v>61</v>
      </c>
      <c r="B30" s="57"/>
      <c r="C30" s="22">
        <v>150</v>
      </c>
      <c r="D30" s="23"/>
      <c r="E30" s="24">
        <f>SUM(C30*D30)</f>
        <v>0</v>
      </c>
    </row>
    <row r="31" spans="1:5" ht="15" customHeight="1">
      <c r="A31" s="57" t="s">
        <v>62</v>
      </c>
      <c r="B31" s="57"/>
      <c r="C31" s="22">
        <v>200</v>
      </c>
      <c r="D31" s="23"/>
      <c r="E31" s="24">
        <f>SUM(C31*D31)</f>
        <v>0</v>
      </c>
    </row>
    <row r="32" spans="1:5" ht="15" customHeight="1">
      <c r="A32" s="35"/>
      <c r="B32" s="35"/>
      <c r="C32" s="36"/>
      <c r="D32" s="16" t="s">
        <v>39</v>
      </c>
      <c r="E32" s="31">
        <f>SUM(E18,E19,E20,E21,E23,E24,E26,E27,E28,E30)</f>
        <v>0</v>
      </c>
    </row>
    <row r="33" spans="1:5" ht="15" customHeight="1">
      <c r="A33" s="35"/>
      <c r="B33" s="35"/>
      <c r="C33" s="36"/>
      <c r="D33" s="14" t="s">
        <v>41</v>
      </c>
      <c r="E33" s="32">
        <f>SUM(E32)*22%</f>
        <v>0</v>
      </c>
    </row>
    <row r="34" spans="1:5" ht="15" customHeight="1">
      <c r="A34" s="35"/>
      <c r="B34" s="35"/>
      <c r="C34" s="36"/>
      <c r="D34" s="16" t="s">
        <v>42</v>
      </c>
      <c r="E34" s="32">
        <f>SUM(E32:E33)*9%</f>
        <v>0</v>
      </c>
    </row>
    <row r="35" spans="1:5" ht="15" customHeight="1">
      <c r="A35" s="35"/>
      <c r="B35" s="35"/>
      <c r="C35" s="36"/>
      <c r="D35" s="16" t="s">
        <v>43</v>
      </c>
      <c r="E35" s="34">
        <f>SUM(E32:E33)*2%</f>
        <v>0</v>
      </c>
    </row>
    <row r="36" spans="1:5" ht="18" customHeight="1">
      <c r="A36" s="35"/>
      <c r="B36" s="35"/>
      <c r="C36" s="35"/>
      <c r="D36" s="16" t="s">
        <v>24</v>
      </c>
      <c r="E36" s="37">
        <f>SUM(E32:E34)</f>
        <v>0</v>
      </c>
    </row>
    <row r="37" spans="1:6" s="45" customFormat="1" ht="39" customHeight="1">
      <c r="A37" s="52" t="s">
        <v>63</v>
      </c>
      <c r="B37" s="52"/>
      <c r="C37" s="52"/>
      <c r="D37" s="52"/>
      <c r="E37" s="52"/>
      <c r="F37" s="52"/>
    </row>
    <row r="38" spans="1:6" s="45" customFormat="1" ht="17.25" customHeight="1">
      <c r="A38" s="53"/>
      <c r="B38" s="53"/>
      <c r="C38" s="53"/>
      <c r="D38" s="53"/>
      <c r="E38" s="53"/>
      <c r="F38" s="53"/>
    </row>
    <row r="39" spans="1:6" ht="37.5" customHeight="1">
      <c r="A39" s="38" t="s">
        <v>47</v>
      </c>
      <c r="B39" s="55"/>
      <c r="C39" s="55"/>
      <c r="D39" s="55"/>
      <c r="E39" s="55"/>
      <c r="F39" s="1"/>
    </row>
  </sheetData>
  <sheetProtection selectLockedCells="1" selectUnlockedCells="1"/>
  <mergeCells count="33">
    <mergeCell ref="A37:F37"/>
    <mergeCell ref="A38:F38"/>
    <mergeCell ref="B39:E39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B13:C13"/>
    <mergeCell ref="B14:C14"/>
    <mergeCell ref="A15:F15"/>
    <mergeCell ref="A17:B17"/>
    <mergeCell ref="A18:B18"/>
    <mergeCell ref="A19:B19"/>
    <mergeCell ref="B5:C5"/>
    <mergeCell ref="B6:C6"/>
    <mergeCell ref="B7:C7"/>
    <mergeCell ref="B8:C8"/>
    <mergeCell ref="B9:C9"/>
    <mergeCell ref="B12:C12"/>
    <mergeCell ref="A1:C1"/>
    <mergeCell ref="D1:F1"/>
    <mergeCell ref="B3:C3"/>
    <mergeCell ref="D3:D4"/>
    <mergeCell ref="E3:E4"/>
    <mergeCell ref="B4:C4"/>
  </mergeCells>
  <printOptions horizontalCentered="1" verticalCentered="1"/>
  <pageMargins left="0.25" right="0.25" top="0.25" bottom="0.25" header="0.5118055555555555" footer="0.5118055555555555"/>
  <pageSetup horizontalDpi="300" verticalDpi="300" orientation="portrait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Valvo</dc:creator>
  <cp:keywords/>
  <dc:description/>
  <cp:lastModifiedBy>Vincent Valvo</cp:lastModifiedBy>
  <dcterms:created xsi:type="dcterms:W3CDTF">2018-06-04T12:05:26Z</dcterms:created>
  <dcterms:modified xsi:type="dcterms:W3CDTF">2018-06-04T12:05:26Z</dcterms:modified>
  <cp:category/>
  <cp:version/>
  <cp:contentType/>
  <cp:contentStatus/>
</cp:coreProperties>
</file>